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t401\Dropbox\Research\Index\SOLI2023\"/>
    </mc:Choice>
  </mc:AlternateContent>
  <xr:revisionPtr revIDLastSave="0" documentId="8_{D0A631E2-EF5E-49AC-B1F4-E8B6EC0957A2}" xr6:coauthVersionLast="47" xr6:coauthVersionMax="47" xr10:uidLastSave="{00000000-0000-0000-0000-000000000000}"/>
  <bookViews>
    <workbookView xWindow="28680" yWindow="-120" windowWidth="29040" windowHeight="15840" xr2:uid="{FF0DD5B8-8390-424C-B857-F6CA835937F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E52" i="1"/>
  <c r="D52" i="1"/>
  <c r="H52" i="1" s="1"/>
  <c r="C52" i="1"/>
  <c r="F51" i="1"/>
  <c r="E51" i="1"/>
  <c r="D51" i="1"/>
  <c r="H51" i="1" s="1"/>
  <c r="C51" i="1"/>
  <c r="G51" i="1" s="1"/>
  <c r="F50" i="1"/>
  <c r="E50" i="1"/>
  <c r="D50" i="1"/>
  <c r="C50" i="1"/>
  <c r="G50" i="1" s="1"/>
  <c r="F49" i="1"/>
  <c r="E49" i="1"/>
  <c r="D49" i="1"/>
  <c r="C49" i="1"/>
  <c r="F48" i="1"/>
  <c r="E48" i="1"/>
  <c r="D48" i="1"/>
  <c r="H48" i="1" s="1"/>
  <c r="C48" i="1"/>
  <c r="F47" i="1"/>
  <c r="E47" i="1"/>
  <c r="D47" i="1"/>
  <c r="H47" i="1" s="1"/>
  <c r="C47" i="1"/>
  <c r="G47" i="1" s="1"/>
  <c r="F46" i="1"/>
  <c r="E46" i="1"/>
  <c r="D46" i="1"/>
  <c r="C46" i="1"/>
  <c r="G46" i="1" s="1"/>
  <c r="F45" i="1"/>
  <c r="E45" i="1"/>
  <c r="D45" i="1"/>
  <c r="C45" i="1"/>
  <c r="F44" i="1"/>
  <c r="E44" i="1"/>
  <c r="D44" i="1"/>
  <c r="H44" i="1" s="1"/>
  <c r="C44" i="1"/>
  <c r="F43" i="1"/>
  <c r="E43" i="1"/>
  <c r="D43" i="1"/>
  <c r="H43" i="1" s="1"/>
  <c r="C43" i="1"/>
  <c r="G43" i="1" s="1"/>
  <c r="F42" i="1"/>
  <c r="E42" i="1"/>
  <c r="D42" i="1"/>
  <c r="C42" i="1"/>
  <c r="G42" i="1" s="1"/>
  <c r="F41" i="1"/>
  <c r="E41" i="1"/>
  <c r="D41" i="1"/>
  <c r="C41" i="1"/>
  <c r="F40" i="1"/>
  <c r="E40" i="1"/>
  <c r="D40" i="1"/>
  <c r="H40" i="1" s="1"/>
  <c r="C40" i="1"/>
  <c r="F39" i="1"/>
  <c r="E39" i="1"/>
  <c r="D39" i="1"/>
  <c r="H39" i="1" s="1"/>
  <c r="C39" i="1"/>
  <c r="G39" i="1" s="1"/>
  <c r="F38" i="1"/>
  <c r="E38" i="1"/>
  <c r="D38" i="1"/>
  <c r="C38" i="1"/>
  <c r="G38" i="1" s="1"/>
  <c r="F37" i="1"/>
  <c r="E37" i="1"/>
  <c r="D37" i="1"/>
  <c r="C37" i="1"/>
  <c r="F36" i="1"/>
  <c r="E36" i="1"/>
  <c r="D36" i="1"/>
  <c r="H36" i="1" s="1"/>
  <c r="C36" i="1"/>
  <c r="F35" i="1"/>
  <c r="E35" i="1"/>
  <c r="D35" i="1"/>
  <c r="H35" i="1" s="1"/>
  <c r="C35" i="1"/>
  <c r="G35" i="1" s="1"/>
  <c r="F34" i="1"/>
  <c r="E34" i="1"/>
  <c r="D34" i="1"/>
  <c r="C34" i="1"/>
  <c r="G34" i="1" s="1"/>
  <c r="F33" i="1"/>
  <c r="E33" i="1"/>
  <c r="D33" i="1"/>
  <c r="C33" i="1"/>
  <c r="F32" i="1"/>
  <c r="E32" i="1"/>
  <c r="D32" i="1"/>
  <c r="H32" i="1" s="1"/>
  <c r="C32" i="1"/>
  <c r="F31" i="1"/>
  <c r="E31" i="1"/>
  <c r="D31" i="1"/>
  <c r="H31" i="1" s="1"/>
  <c r="C31" i="1"/>
  <c r="G31" i="1" s="1"/>
  <c r="F30" i="1"/>
  <c r="E30" i="1"/>
  <c r="D30" i="1"/>
  <c r="C30" i="1"/>
  <c r="G30" i="1" s="1"/>
  <c r="F29" i="1"/>
  <c r="E29" i="1"/>
  <c r="D29" i="1"/>
  <c r="C29" i="1"/>
  <c r="F28" i="1"/>
  <c r="E28" i="1"/>
  <c r="D28" i="1"/>
  <c r="H28" i="1" s="1"/>
  <c r="C28" i="1"/>
  <c r="F27" i="1"/>
  <c r="E27" i="1"/>
  <c r="D27" i="1"/>
  <c r="H27" i="1" s="1"/>
  <c r="C27" i="1"/>
  <c r="G27" i="1" s="1"/>
  <c r="F26" i="1"/>
  <c r="E26" i="1"/>
  <c r="D26" i="1"/>
  <c r="C26" i="1"/>
  <c r="G26" i="1" s="1"/>
  <c r="F25" i="1"/>
  <c r="E25" i="1"/>
  <c r="D25" i="1"/>
  <c r="C25" i="1"/>
  <c r="F24" i="1"/>
  <c r="E24" i="1"/>
  <c r="D24" i="1"/>
  <c r="H24" i="1" s="1"/>
  <c r="C24" i="1"/>
  <c r="F23" i="1"/>
  <c r="E23" i="1"/>
  <c r="D23" i="1"/>
  <c r="H23" i="1" s="1"/>
  <c r="C23" i="1"/>
  <c r="G23" i="1" s="1"/>
  <c r="F22" i="1"/>
  <c r="E22" i="1"/>
  <c r="D22" i="1"/>
  <c r="C22" i="1"/>
  <c r="G22" i="1" s="1"/>
  <c r="F21" i="1"/>
  <c r="E21" i="1"/>
  <c r="D21" i="1"/>
  <c r="C21" i="1"/>
  <c r="F20" i="1"/>
  <c r="E20" i="1"/>
  <c r="D20" i="1"/>
  <c r="H20" i="1" s="1"/>
  <c r="C20" i="1"/>
  <c r="F19" i="1"/>
  <c r="E19" i="1"/>
  <c r="D19" i="1"/>
  <c r="H19" i="1" s="1"/>
  <c r="C19" i="1"/>
  <c r="G19" i="1" s="1"/>
  <c r="F18" i="1"/>
  <c r="E18" i="1"/>
  <c r="D18" i="1"/>
  <c r="C18" i="1"/>
  <c r="G18" i="1" s="1"/>
  <c r="F17" i="1"/>
  <c r="E17" i="1"/>
  <c r="D17" i="1"/>
  <c r="C17" i="1"/>
  <c r="F16" i="1"/>
  <c r="E16" i="1"/>
  <c r="D16" i="1"/>
  <c r="H16" i="1" s="1"/>
  <c r="C16" i="1"/>
  <c r="F15" i="1"/>
  <c r="E15" i="1"/>
  <c r="D15" i="1"/>
  <c r="H15" i="1" s="1"/>
  <c r="C15" i="1"/>
  <c r="G15" i="1" s="1"/>
  <c r="F14" i="1"/>
  <c r="E14" i="1"/>
  <c r="D14" i="1"/>
  <c r="C14" i="1"/>
  <c r="G14" i="1" s="1"/>
  <c r="F13" i="1"/>
  <c r="E13" i="1"/>
  <c r="D13" i="1"/>
  <c r="C13" i="1"/>
  <c r="F12" i="1"/>
  <c r="E12" i="1"/>
  <c r="D12" i="1"/>
  <c r="H12" i="1" s="1"/>
  <c r="C12" i="1"/>
  <c r="F11" i="1"/>
  <c r="E11" i="1"/>
  <c r="D11" i="1"/>
  <c r="H11" i="1" s="1"/>
  <c r="C11" i="1"/>
  <c r="G11" i="1" s="1"/>
  <c r="F10" i="1"/>
  <c r="E10" i="1"/>
  <c r="D10" i="1"/>
  <c r="C10" i="1"/>
  <c r="G10" i="1" s="1"/>
  <c r="F9" i="1"/>
  <c r="E9" i="1"/>
  <c r="D9" i="1"/>
  <c r="C9" i="1"/>
  <c r="F8" i="1"/>
  <c r="E8" i="1"/>
  <c r="D8" i="1"/>
  <c r="H8" i="1" s="1"/>
  <c r="C8" i="1"/>
  <c r="F7" i="1"/>
  <c r="E7" i="1"/>
  <c r="D7" i="1"/>
  <c r="H7" i="1" s="1"/>
  <c r="C7" i="1"/>
  <c r="G7" i="1" s="1"/>
  <c r="F6" i="1"/>
  <c r="E6" i="1"/>
  <c r="D6" i="1"/>
  <c r="C6" i="1"/>
  <c r="G6" i="1" s="1"/>
  <c r="F5" i="1"/>
  <c r="E5" i="1"/>
  <c r="D5" i="1"/>
  <c r="C5" i="1"/>
  <c r="F4" i="1"/>
  <c r="E4" i="1"/>
  <c r="D4" i="1"/>
  <c r="H4" i="1" s="1"/>
  <c r="C4" i="1"/>
  <c r="F3" i="1"/>
  <c r="E3" i="1"/>
  <c r="D3" i="1"/>
  <c r="H17" i="1" s="1"/>
  <c r="C3" i="1"/>
  <c r="G13" i="1" s="1"/>
  <c r="F2" i="1"/>
  <c r="E2" i="1"/>
  <c r="D2" i="1"/>
  <c r="C2" i="1"/>
  <c r="G52" i="1" s="1"/>
  <c r="H30" i="1" l="1"/>
  <c r="G5" i="1"/>
  <c r="G37" i="1"/>
  <c r="H13" i="1"/>
  <c r="G20" i="1"/>
  <c r="G24" i="1"/>
  <c r="G28" i="1"/>
  <c r="G44" i="1"/>
  <c r="G3" i="1"/>
  <c r="H14" i="1"/>
  <c r="H18" i="1"/>
  <c r="H34" i="1"/>
  <c r="H38" i="1"/>
  <c r="H42" i="1"/>
  <c r="G17" i="1"/>
  <c r="G21" i="1"/>
  <c r="G25" i="1"/>
  <c r="G41" i="1"/>
  <c r="G45" i="1"/>
  <c r="G49" i="1"/>
  <c r="H21" i="1"/>
  <c r="H25" i="1"/>
  <c r="G4" i="1"/>
  <c r="G8" i="1"/>
  <c r="G36" i="1"/>
  <c r="G40" i="1"/>
  <c r="G48" i="1"/>
  <c r="H3" i="1"/>
  <c r="H6" i="1"/>
  <c r="G29" i="1"/>
  <c r="H37" i="1"/>
  <c r="G32" i="1"/>
  <c r="G2" i="1"/>
  <c r="H50" i="1"/>
  <c r="H26" i="1"/>
  <c r="H2" i="1"/>
  <c r="H22" i="1"/>
  <c r="G33" i="1"/>
  <c r="H9" i="1"/>
  <c r="H29" i="1"/>
  <c r="H33" i="1"/>
  <c r="H41" i="1"/>
  <c r="H45" i="1"/>
  <c r="H49" i="1"/>
  <c r="H10" i="1"/>
  <c r="H46" i="1"/>
  <c r="H5" i="1"/>
  <c r="G9" i="1"/>
  <c r="G12" i="1"/>
  <c r="G16" i="1"/>
</calcChain>
</file>

<file path=xl/sharedStrings.xml><?xml version="1.0" encoding="utf-8"?>
<sst xmlns="http://schemas.openxmlformats.org/spreadsheetml/2006/main" count="165" uniqueCount="119">
  <si>
    <t>State</t>
  </si>
  <si>
    <t>Overall Rank</t>
  </si>
  <si>
    <t>Barrier Score</t>
  </si>
  <si>
    <t>Licenses Score</t>
  </si>
  <si>
    <t>Total Barriers</t>
  </si>
  <si>
    <t>Total Licences</t>
  </si>
  <si>
    <t>Barrier Rank</t>
  </si>
  <si>
    <t>Licenses Rank</t>
  </si>
  <si>
    <t>Regional Rank</t>
  </si>
  <si>
    <t>Region</t>
  </si>
  <si>
    <t xml:space="preserve">Most Uniquely Licensed </t>
  </si>
  <si>
    <t>Number of States that License</t>
  </si>
  <si>
    <t>Arkansas</t>
  </si>
  <si>
    <t>West South Central</t>
  </si>
  <si>
    <t>Air Conditioning Electrician, Lead Abatement Contractor</t>
  </si>
  <si>
    <t>Texas</t>
  </si>
  <si>
    <t>Electrical Sign Apprentice</t>
  </si>
  <si>
    <t>Alabama</t>
  </si>
  <si>
    <t>East South Central</t>
  </si>
  <si>
    <t>Drama/Movement Therapist</t>
  </si>
  <si>
    <t>Oklahoma</t>
  </si>
  <si>
    <t>Orthotic Technicians</t>
  </si>
  <si>
    <t>Washington</t>
  </si>
  <si>
    <t>Pacific</t>
  </si>
  <si>
    <t>Ocularist</t>
  </si>
  <si>
    <t>Kentucky</t>
  </si>
  <si>
    <t>Cemetery Broker (Licensed as Cemetery Salesperson), Orthotic Fitter</t>
  </si>
  <si>
    <t>Minnesota</t>
  </si>
  <si>
    <t>West North Central</t>
  </si>
  <si>
    <t>Electrical Technician, Real Estate Abstracter</t>
  </si>
  <si>
    <t>North Carolina</t>
  </si>
  <si>
    <t>South Atlantic</t>
  </si>
  <si>
    <t>Plumbing Technician</t>
  </si>
  <si>
    <t>Wisconsin</t>
  </si>
  <si>
    <t>East North Central</t>
  </si>
  <si>
    <t>Dance/Movement Therapist</t>
  </si>
  <si>
    <t>Oregon</t>
  </si>
  <si>
    <t>Certified Engineering Geologist</t>
  </si>
  <si>
    <t>California</t>
  </si>
  <si>
    <t>Fire/Life/Safety Technician</t>
  </si>
  <si>
    <t>Massachusetts</t>
  </si>
  <si>
    <t>New England</t>
  </si>
  <si>
    <t xml:space="preserve">Home Inspector’s Associate/Trainee/Intern </t>
  </si>
  <si>
    <t>West Virginia</t>
  </si>
  <si>
    <t>Forrester-In-Training</t>
  </si>
  <si>
    <t>Virginia</t>
  </si>
  <si>
    <t>Journeyman Gas Fitter</t>
  </si>
  <si>
    <t>Utah</t>
  </si>
  <si>
    <t>Mountain</t>
  </si>
  <si>
    <t>Mortgage Banker</t>
  </si>
  <si>
    <t>Rhode Island</t>
  </si>
  <si>
    <t>HIV-AIDS Counselor</t>
  </si>
  <si>
    <t>Tennessee</t>
  </si>
  <si>
    <t>Lightning-Protection Contractor</t>
  </si>
  <si>
    <t>North Dakota</t>
  </si>
  <si>
    <t>Diagnostic Medical Sonographer</t>
  </si>
  <si>
    <t>New Jersey</t>
  </si>
  <si>
    <t>Middle Atlantic</t>
  </si>
  <si>
    <t>Master HVACR</t>
  </si>
  <si>
    <t>Pennsylvania</t>
  </si>
  <si>
    <t>Cemetery Associate Broker</t>
  </si>
  <si>
    <t>Ohio</t>
  </si>
  <si>
    <t>Cosmetic Therapist - Cosmetician</t>
  </si>
  <si>
    <t>Nebraska</t>
  </si>
  <si>
    <t>Naprapathic Physician</t>
  </si>
  <si>
    <t>New Hampshire</t>
  </si>
  <si>
    <t>New Mexico</t>
  </si>
  <si>
    <t>Nutritionist Assistant</t>
  </si>
  <si>
    <t>Maine</t>
  </si>
  <si>
    <t>Dental Therapist, Dietetic Technician, Forrester in Training</t>
  </si>
  <si>
    <t>Iowa</t>
  </si>
  <si>
    <t>Air Conditioning Electrician, Certified Prevention Professional Advanced, Electrical Sign Installer,  Plumbing Technician</t>
  </si>
  <si>
    <t>South Carolina</t>
  </si>
  <si>
    <t>Specialty Residential Contractor</t>
  </si>
  <si>
    <t>Idaho</t>
  </si>
  <si>
    <t>Backflow Prevention Tester, Landscape Architect-in-Training/Trainee, Lineman</t>
  </si>
  <si>
    <t>Michigan</t>
  </si>
  <si>
    <t>Electrical Sign Contractor</t>
  </si>
  <si>
    <t>Connecticut</t>
  </si>
  <si>
    <t>Lead Consultant Contractor</t>
  </si>
  <si>
    <t>Arizona</t>
  </si>
  <si>
    <t>Georgia</t>
  </si>
  <si>
    <t>Lactation Consultant</t>
  </si>
  <si>
    <t>Louisiana</t>
  </si>
  <si>
    <t>Tradesman Plumber</t>
  </si>
  <si>
    <t>Delaware</t>
  </si>
  <si>
    <t>Master HVCAR</t>
  </si>
  <si>
    <t>District of Columbia</t>
  </si>
  <si>
    <t>Florida</t>
  </si>
  <si>
    <t>Gas Line Contractor</t>
  </si>
  <si>
    <t>Hawaii</t>
  </si>
  <si>
    <t>Elevator Apprentice</t>
  </si>
  <si>
    <t>Maryland</t>
  </si>
  <si>
    <t>Apprentice Gas Fitter, Home Improvement Salesperson</t>
  </si>
  <si>
    <t>South Dakota</t>
  </si>
  <si>
    <t>Land Abstractor</t>
  </si>
  <si>
    <t>New York</t>
  </si>
  <si>
    <t>Mississippi</t>
  </si>
  <si>
    <t>Certified Sewage/Septic Evaluator, Home Improvement Contractors</t>
  </si>
  <si>
    <t>Nevada</t>
  </si>
  <si>
    <t xml:space="preserve">Landscape Architect In-Training/Trainee/Intern </t>
  </si>
  <si>
    <t>Montana</t>
  </si>
  <si>
    <t>Crane Operator</t>
  </si>
  <si>
    <t>Alaska</t>
  </si>
  <si>
    <t>Commercial Industrial Plumber</t>
  </si>
  <si>
    <t>Illinois</t>
  </si>
  <si>
    <t>Naprapathic Physician, Subsurface Sewage Cleaner</t>
  </si>
  <si>
    <t>Vermont</t>
  </si>
  <si>
    <t>Dental Therapist</t>
  </si>
  <si>
    <t>Colorado</t>
  </si>
  <si>
    <t>Rental Listing Referral Agent</t>
  </si>
  <si>
    <t>Indiana</t>
  </si>
  <si>
    <t>Backflow Prevention Tester</t>
  </si>
  <si>
    <t>Wyoming</t>
  </si>
  <si>
    <t>Electrical Technician</t>
  </si>
  <si>
    <t>Missouri</t>
  </si>
  <si>
    <t>Certified Prevention Professional Advanced (CPAA)</t>
  </si>
  <si>
    <t>Kansas</t>
  </si>
  <si>
    <t>Advanced Police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</si>
</sst>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1" fontId="1" fillId="2" borderId="0" xfId="0" applyNumberFormat="1" applyFont="1" applyFill="1"/>
    <xf numFmtId="2" fontId="1" fillId="2" borderId="0" xfId="0" applyNumberFormat="1" applyFont="1" applyFill="1"/>
    <xf numFmtId="1" fontId="0" fillId="0" borderId="0" xfId="0" applyNumberFormat="1"/>
    <xf numFmtId="2" fontId="0" fillId="0" borderId="0" xfId="0" applyNumberFormat="1"/>
    <xf numFmtId="0" fontId="2" fillId="0" borderId="0" xfId="0" applyFont="1"/>
    <xf numFmtId="2" fontId="3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Updates/CSOR%20Data_SOC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Results"/>
      <sheetName val="Results by Occupation"/>
      <sheetName val="Comparability"/>
      <sheetName val="Alabama"/>
      <sheetName val="Alaska"/>
      <sheetName val="Arizona"/>
      <sheetName val="Arkansas"/>
      <sheetName val="California"/>
      <sheetName val="Colorado"/>
      <sheetName val="Connecticut"/>
      <sheetName val="Delaware"/>
      <sheetName val="District of Columbia"/>
      <sheetName val="Florida"/>
      <sheetName val="Georgia"/>
      <sheetName val="Hawaii"/>
      <sheetName val="Idaho"/>
      <sheetName val="Illinois"/>
      <sheetName val="Indiana"/>
      <sheetName val="Iowa"/>
      <sheetName val="Kansas"/>
      <sheetName val="Kentucky"/>
      <sheetName val="Louisiana"/>
      <sheetName val="Maine"/>
      <sheetName val="Maryland"/>
      <sheetName val="Massachusetts"/>
      <sheetName val="Minnesota"/>
      <sheetName val="Mississippi"/>
      <sheetName val="Missouri"/>
      <sheetName val="Montana"/>
      <sheetName val="Michigan"/>
      <sheetName val="Nebraska"/>
      <sheetName val="Nevada"/>
      <sheetName val="New Hampshire"/>
      <sheetName val="New Jersey"/>
      <sheetName val="New Mexico"/>
      <sheetName val="New York"/>
      <sheetName val="North Carolina"/>
      <sheetName val="North Dakota"/>
      <sheetName val="Ohio"/>
      <sheetName val="Oklahoma"/>
      <sheetName val="Oregon"/>
      <sheetName val="Pennsylvania"/>
      <sheetName val="Rhode Island"/>
      <sheetName val="South Carolina"/>
      <sheetName val="South Dakota"/>
      <sheetName val="Tennessee"/>
      <sheetName val="Texas"/>
      <sheetName val="Utah"/>
      <sheetName val="Vermont"/>
      <sheetName val="Virginia"/>
      <sheetName val="Washington"/>
      <sheetName val="West Virginia"/>
      <sheetName val="Wisconsin"/>
      <sheetName val="Wyoming"/>
    </sheetNames>
    <sheetDataSet>
      <sheetData sheetId="0"/>
      <sheetData sheetId="1"/>
      <sheetData sheetId="2"/>
      <sheetData sheetId="3"/>
      <sheetData sheetId="4">
        <row r="352">
          <cell r="C352">
            <v>206</v>
          </cell>
        </row>
        <row r="353">
          <cell r="C353">
            <v>169</v>
          </cell>
        </row>
      </sheetData>
      <sheetData sheetId="5">
        <row r="352">
          <cell r="C352">
            <v>162</v>
          </cell>
        </row>
        <row r="353">
          <cell r="C353">
            <v>127</v>
          </cell>
        </row>
      </sheetData>
      <sheetData sheetId="6">
        <row r="352">
          <cell r="C352">
            <v>175</v>
          </cell>
        </row>
        <row r="353">
          <cell r="C353">
            <v>146</v>
          </cell>
        </row>
      </sheetData>
      <sheetData sheetId="7">
        <row r="352">
          <cell r="C352">
            <v>212</v>
          </cell>
        </row>
        <row r="353">
          <cell r="C353">
            <v>180</v>
          </cell>
        </row>
      </sheetData>
      <sheetData sheetId="8">
        <row r="352">
          <cell r="C352">
            <v>189</v>
          </cell>
        </row>
        <row r="353">
          <cell r="C353">
            <v>153</v>
          </cell>
        </row>
      </sheetData>
      <sheetData sheetId="9">
        <row r="352">
          <cell r="C352">
            <v>154</v>
          </cell>
        </row>
        <row r="353">
          <cell r="C353">
            <v>126</v>
          </cell>
        </row>
      </sheetData>
      <sheetData sheetId="10">
        <row r="352">
          <cell r="C352">
            <v>178</v>
          </cell>
        </row>
        <row r="353">
          <cell r="C353">
            <v>145</v>
          </cell>
        </row>
      </sheetData>
      <sheetData sheetId="11">
        <row r="352">
          <cell r="C352">
            <v>173</v>
          </cell>
        </row>
        <row r="353">
          <cell r="C353">
            <v>141</v>
          </cell>
        </row>
      </sheetData>
      <sheetData sheetId="12">
        <row r="352">
          <cell r="C352">
            <v>172</v>
          </cell>
        </row>
        <row r="353">
          <cell r="C353">
            <v>134</v>
          </cell>
        </row>
      </sheetData>
      <sheetData sheetId="13">
        <row r="352">
          <cell r="C352">
            <v>170</v>
          </cell>
        </row>
        <row r="353">
          <cell r="C353">
            <v>150</v>
          </cell>
        </row>
      </sheetData>
      <sheetData sheetId="14">
        <row r="352">
          <cell r="C352">
            <v>174</v>
          </cell>
        </row>
        <row r="353">
          <cell r="C353">
            <v>142</v>
          </cell>
        </row>
      </sheetData>
      <sheetData sheetId="15">
        <row r="352">
          <cell r="C352">
            <v>169</v>
          </cell>
        </row>
        <row r="353">
          <cell r="C353">
            <v>138</v>
          </cell>
        </row>
      </sheetData>
      <sheetData sheetId="16">
        <row r="352">
          <cell r="C352">
            <v>178</v>
          </cell>
        </row>
        <row r="353">
          <cell r="C353">
            <v>146</v>
          </cell>
        </row>
      </sheetData>
      <sheetData sheetId="17">
        <row r="352">
          <cell r="C352">
            <v>161</v>
          </cell>
        </row>
        <row r="353">
          <cell r="C353">
            <v>145</v>
          </cell>
        </row>
      </sheetData>
      <sheetData sheetId="18">
        <row r="352">
          <cell r="C352">
            <v>153</v>
          </cell>
        </row>
        <row r="353">
          <cell r="C353">
            <v>138</v>
          </cell>
        </row>
      </sheetData>
      <sheetData sheetId="19">
        <row r="352">
          <cell r="C352">
            <v>180</v>
          </cell>
        </row>
        <row r="353">
          <cell r="C353">
            <v>150</v>
          </cell>
        </row>
      </sheetData>
      <sheetData sheetId="20">
        <row r="352">
          <cell r="C352">
            <v>147</v>
          </cell>
        </row>
        <row r="353">
          <cell r="C353">
            <v>133</v>
          </cell>
        </row>
      </sheetData>
      <sheetData sheetId="21">
        <row r="352">
          <cell r="C352">
            <v>197</v>
          </cell>
        </row>
        <row r="353">
          <cell r="C353">
            <v>163</v>
          </cell>
        </row>
      </sheetData>
      <sheetData sheetId="22">
        <row r="352">
          <cell r="C352">
            <v>173</v>
          </cell>
        </row>
        <row r="353">
          <cell r="C353">
            <v>155</v>
          </cell>
        </row>
      </sheetData>
      <sheetData sheetId="23">
        <row r="352">
          <cell r="C352">
            <v>181</v>
          </cell>
        </row>
        <row r="353">
          <cell r="C353">
            <v>148</v>
          </cell>
        </row>
      </sheetData>
      <sheetData sheetId="24">
        <row r="352">
          <cell r="C352">
            <v>167</v>
          </cell>
        </row>
        <row r="353">
          <cell r="C353">
            <v>151</v>
          </cell>
        </row>
      </sheetData>
      <sheetData sheetId="25">
        <row r="352">
          <cell r="C352">
            <v>189</v>
          </cell>
        </row>
        <row r="353">
          <cell r="C353">
            <v>153</v>
          </cell>
        </row>
      </sheetData>
      <sheetData sheetId="26">
        <row r="352">
          <cell r="C352">
            <v>194</v>
          </cell>
        </row>
        <row r="353">
          <cell r="C353">
            <v>170</v>
          </cell>
        </row>
      </sheetData>
      <sheetData sheetId="27">
        <row r="352">
          <cell r="C352">
            <v>164</v>
          </cell>
        </row>
        <row r="353">
          <cell r="C353">
            <v>150</v>
          </cell>
        </row>
      </sheetData>
      <sheetData sheetId="28">
        <row r="352">
          <cell r="C352">
            <v>151</v>
          </cell>
        </row>
        <row r="353">
          <cell r="C353">
            <v>141</v>
          </cell>
        </row>
      </sheetData>
      <sheetData sheetId="29">
        <row r="352">
          <cell r="C352">
            <v>163</v>
          </cell>
        </row>
        <row r="353">
          <cell r="C353">
            <v>133</v>
          </cell>
        </row>
      </sheetData>
      <sheetData sheetId="30">
        <row r="352">
          <cell r="C352">
            <v>178</v>
          </cell>
        </row>
        <row r="353">
          <cell r="C353">
            <v>146</v>
          </cell>
        </row>
      </sheetData>
      <sheetData sheetId="31">
        <row r="352">
          <cell r="C352">
            <v>184</v>
          </cell>
        </row>
        <row r="353">
          <cell r="C353">
            <v>154</v>
          </cell>
        </row>
      </sheetData>
      <sheetData sheetId="32">
        <row r="352">
          <cell r="C352">
            <v>164</v>
          </cell>
        </row>
        <row r="353">
          <cell r="C353">
            <v>148</v>
          </cell>
        </row>
      </sheetData>
      <sheetData sheetId="33">
        <row r="352">
          <cell r="C352">
            <v>184</v>
          </cell>
        </row>
        <row r="353">
          <cell r="C353">
            <v>153</v>
          </cell>
        </row>
      </sheetData>
      <sheetData sheetId="34">
        <row r="352">
          <cell r="C352">
            <v>185</v>
          </cell>
        </row>
        <row r="353">
          <cell r="C353">
            <v>150</v>
          </cell>
        </row>
      </sheetData>
      <sheetData sheetId="35">
        <row r="352">
          <cell r="C352">
            <v>184</v>
          </cell>
        </row>
        <row r="353">
          <cell r="C353">
            <v>151</v>
          </cell>
        </row>
      </sheetData>
      <sheetData sheetId="36">
        <row r="352">
          <cell r="C352">
            <v>165</v>
          </cell>
        </row>
        <row r="353">
          <cell r="C353">
            <v>152</v>
          </cell>
        </row>
      </sheetData>
      <sheetData sheetId="37">
        <row r="352">
          <cell r="C352">
            <v>194</v>
          </cell>
        </row>
        <row r="353">
          <cell r="C353">
            <v>162</v>
          </cell>
        </row>
      </sheetData>
      <sheetData sheetId="38">
        <row r="352">
          <cell r="C352">
            <v>186</v>
          </cell>
        </row>
        <row r="353">
          <cell r="C353">
            <v>151</v>
          </cell>
        </row>
      </sheetData>
      <sheetData sheetId="39">
        <row r="352">
          <cell r="C352">
            <v>184</v>
          </cell>
        </row>
        <row r="353">
          <cell r="C353">
            <v>159</v>
          </cell>
        </row>
      </sheetData>
      <sheetData sheetId="40">
        <row r="352">
          <cell r="C352">
            <v>203</v>
          </cell>
        </row>
        <row r="353">
          <cell r="C353">
            <v>167</v>
          </cell>
        </row>
      </sheetData>
      <sheetData sheetId="41">
        <row r="352">
          <cell r="C352">
            <v>191</v>
          </cell>
        </row>
        <row r="353">
          <cell r="C353">
            <v>166</v>
          </cell>
        </row>
      </sheetData>
      <sheetData sheetId="42">
        <row r="352">
          <cell r="C352">
            <v>184</v>
          </cell>
        </row>
        <row r="353">
          <cell r="C353">
            <v>168</v>
          </cell>
        </row>
      </sheetData>
      <sheetData sheetId="43">
        <row r="352">
          <cell r="C352">
            <v>187</v>
          </cell>
        </row>
        <row r="353">
          <cell r="C353">
            <v>148</v>
          </cell>
        </row>
      </sheetData>
      <sheetData sheetId="44">
        <row r="352">
          <cell r="C352">
            <v>178</v>
          </cell>
        </row>
        <row r="353">
          <cell r="C353">
            <v>159</v>
          </cell>
        </row>
      </sheetData>
      <sheetData sheetId="45">
        <row r="352">
          <cell r="C352">
            <v>167</v>
          </cell>
        </row>
        <row r="353">
          <cell r="C353">
            <v>138</v>
          </cell>
        </row>
      </sheetData>
      <sheetData sheetId="46">
        <row r="352">
          <cell r="C352">
            <v>186</v>
          </cell>
        </row>
        <row r="353">
          <cell r="C353">
            <v>166</v>
          </cell>
        </row>
      </sheetData>
      <sheetData sheetId="47">
        <row r="352">
          <cell r="C352">
            <v>207</v>
          </cell>
        </row>
        <row r="353">
          <cell r="C353">
            <v>182</v>
          </cell>
        </row>
      </sheetData>
      <sheetData sheetId="48">
        <row r="352">
          <cell r="C352">
            <v>187</v>
          </cell>
        </row>
        <row r="353">
          <cell r="C353">
            <v>154</v>
          </cell>
        </row>
      </sheetData>
      <sheetData sheetId="49">
        <row r="352">
          <cell r="C352">
            <v>159</v>
          </cell>
        </row>
        <row r="353">
          <cell r="C353">
            <v>127</v>
          </cell>
        </row>
      </sheetData>
      <sheetData sheetId="50">
        <row r="352">
          <cell r="C352">
            <v>189</v>
          </cell>
        </row>
        <row r="353">
          <cell r="C353">
            <v>152</v>
          </cell>
        </row>
      </sheetData>
      <sheetData sheetId="51">
        <row r="352">
          <cell r="C352">
            <v>197</v>
          </cell>
        </row>
        <row r="353">
          <cell r="C353">
            <v>165</v>
          </cell>
        </row>
      </sheetData>
      <sheetData sheetId="52">
        <row r="352">
          <cell r="C352">
            <v>189</v>
          </cell>
        </row>
        <row r="353">
          <cell r="C353">
            <v>153</v>
          </cell>
        </row>
      </sheetData>
      <sheetData sheetId="53">
        <row r="352">
          <cell r="C352">
            <v>192</v>
          </cell>
        </row>
        <row r="353">
          <cell r="C353">
            <v>157</v>
          </cell>
        </row>
      </sheetData>
      <sheetData sheetId="54">
        <row r="352">
          <cell r="C352">
            <v>152</v>
          </cell>
        </row>
        <row r="353">
          <cell r="C353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9ED6-071A-4BE1-8269-F55162B74EC2}">
  <dimension ref="A1:L67"/>
  <sheetViews>
    <sheetView tabSelected="1" workbookViewId="0">
      <selection activeCell="I24" sqref="I24"/>
    </sheetView>
  </sheetViews>
  <sheetFormatPr defaultRowHeight="14.5" x14ac:dyDescent="0.35"/>
  <cols>
    <col min="1" max="1" width="17.453125" bestFit="1" customWidth="1"/>
    <col min="2" max="2" width="14.7265625" customWidth="1"/>
    <col min="3" max="3" width="15.1796875" bestFit="1" customWidth="1"/>
    <col min="4" max="4" width="15" style="5" customWidth="1"/>
    <col min="5" max="5" width="15.54296875" style="5" customWidth="1"/>
    <col min="6" max="6" width="14.54296875" customWidth="1"/>
    <col min="7" max="8" width="16.7265625" customWidth="1"/>
    <col min="9" max="9" width="35.81640625" customWidth="1"/>
    <col min="10" max="10" width="26.7265625" bestFit="1" customWidth="1"/>
    <col min="11" max="11" width="108.7265625" bestFit="1" customWidth="1"/>
    <col min="12" max="12" width="30.26953125" bestFit="1" customWidth="1"/>
  </cols>
  <sheetData>
    <row r="1" spans="1:12" x14ac:dyDescent="0.3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t="s">
        <v>12</v>
      </c>
      <c r="B2" s="4">
        <v>1</v>
      </c>
      <c r="C2" s="5">
        <f t="shared" ref="C2:C52" si="0">(E2-MIN($E$2:$E$52))/(MAX($E$2:$E$52) - MIN($E$2:$E$52))*10</f>
        <v>10</v>
      </c>
      <c r="D2" s="5">
        <f t="shared" ref="D2:D52" si="1">(F2-MIN($F$2:$F$52))/(MAX($F$2:$F$52) - MIN($F$2:$F$52))*10</f>
        <v>9.6825396825396819</v>
      </c>
      <c r="E2" s="4">
        <f>[1]Arkansas!C352</f>
        <v>212</v>
      </c>
      <c r="F2" s="4">
        <f>[1]Arkansas!C353</f>
        <v>180</v>
      </c>
      <c r="G2">
        <f t="shared" ref="G2:G52" si="2">_xlfn.RANK.EQ(C2,$C$2:$C$52)</f>
        <v>1</v>
      </c>
      <c r="H2">
        <f t="shared" ref="H2:H52" si="3">_xlfn.RANK.EQ(D2,$D$2:$D$52)</f>
        <v>2</v>
      </c>
      <c r="I2">
        <v>1</v>
      </c>
      <c r="J2" t="s">
        <v>13</v>
      </c>
      <c r="K2" t="s">
        <v>14</v>
      </c>
      <c r="L2">
        <v>2</v>
      </c>
    </row>
    <row r="3" spans="1:12" x14ac:dyDescent="0.35">
      <c r="A3" t="s">
        <v>15</v>
      </c>
      <c r="B3" s="4">
        <v>2</v>
      </c>
      <c r="C3" s="5">
        <f t="shared" si="0"/>
        <v>9.2307692307692317</v>
      </c>
      <c r="D3" s="5">
        <f t="shared" si="1"/>
        <v>10</v>
      </c>
      <c r="E3" s="4">
        <f>[1]Texas!C352</f>
        <v>207</v>
      </c>
      <c r="F3" s="4">
        <f>[1]Texas!C353</f>
        <v>182</v>
      </c>
      <c r="G3">
        <f t="shared" si="2"/>
        <v>2</v>
      </c>
      <c r="H3">
        <f t="shared" si="3"/>
        <v>1</v>
      </c>
      <c r="I3">
        <v>2</v>
      </c>
      <c r="J3" t="s">
        <v>13</v>
      </c>
      <c r="K3" t="s">
        <v>16</v>
      </c>
      <c r="L3">
        <v>1</v>
      </c>
    </row>
    <row r="4" spans="1:12" x14ac:dyDescent="0.35">
      <c r="A4" t="s">
        <v>17</v>
      </c>
      <c r="B4" s="4">
        <v>3</v>
      </c>
      <c r="C4" s="5">
        <f t="shared" si="0"/>
        <v>9.0769230769230766</v>
      </c>
      <c r="D4" s="5">
        <f t="shared" si="1"/>
        <v>7.9365079365079358</v>
      </c>
      <c r="E4" s="4">
        <f>[1]Alabama!C352</f>
        <v>206</v>
      </c>
      <c r="F4" s="4">
        <f>[1]Alabama!C353</f>
        <v>169</v>
      </c>
      <c r="G4">
        <f t="shared" si="2"/>
        <v>3</v>
      </c>
      <c r="H4">
        <f t="shared" si="3"/>
        <v>4</v>
      </c>
      <c r="I4">
        <v>1</v>
      </c>
      <c r="J4" t="s">
        <v>18</v>
      </c>
      <c r="K4" t="s">
        <v>19</v>
      </c>
      <c r="L4">
        <v>2</v>
      </c>
    </row>
    <row r="5" spans="1:12" x14ac:dyDescent="0.35">
      <c r="A5" t="s">
        <v>20</v>
      </c>
      <c r="B5" s="4">
        <v>4</v>
      </c>
      <c r="C5" s="5">
        <f t="shared" si="0"/>
        <v>8.6153846153846168</v>
      </c>
      <c r="D5" s="5">
        <f t="shared" si="1"/>
        <v>7.6190476190476186</v>
      </c>
      <c r="E5" s="4">
        <f>[1]Oklahoma!C352</f>
        <v>203</v>
      </c>
      <c r="F5" s="4">
        <f>[1]Oklahoma!C353</f>
        <v>167</v>
      </c>
      <c r="G5">
        <f t="shared" si="2"/>
        <v>4</v>
      </c>
      <c r="H5">
        <f t="shared" si="3"/>
        <v>6</v>
      </c>
      <c r="I5">
        <v>3</v>
      </c>
      <c r="J5" t="s">
        <v>13</v>
      </c>
      <c r="K5" t="s">
        <v>21</v>
      </c>
      <c r="L5">
        <v>1</v>
      </c>
    </row>
    <row r="6" spans="1:12" x14ac:dyDescent="0.35">
      <c r="A6" t="s">
        <v>22</v>
      </c>
      <c r="B6" s="4">
        <v>5</v>
      </c>
      <c r="C6" s="5">
        <f t="shared" si="0"/>
        <v>7.6923076923076925</v>
      </c>
      <c r="D6" s="5">
        <f t="shared" si="1"/>
        <v>7.3015873015873014</v>
      </c>
      <c r="E6" s="4">
        <f>[1]Washington!C352</f>
        <v>197</v>
      </c>
      <c r="F6" s="4">
        <f>[1]Washington!C353</f>
        <v>165</v>
      </c>
      <c r="G6">
        <f t="shared" si="2"/>
        <v>5</v>
      </c>
      <c r="H6">
        <f t="shared" si="3"/>
        <v>9</v>
      </c>
      <c r="I6">
        <v>1</v>
      </c>
      <c r="J6" t="s">
        <v>23</v>
      </c>
      <c r="K6" t="s">
        <v>24</v>
      </c>
      <c r="L6">
        <v>2</v>
      </c>
    </row>
    <row r="7" spans="1:12" x14ac:dyDescent="0.35">
      <c r="A7" t="s">
        <v>25</v>
      </c>
      <c r="B7" s="4">
        <v>6</v>
      </c>
      <c r="C7" s="5">
        <f t="shared" si="0"/>
        <v>7.6923076923076925</v>
      </c>
      <c r="D7" s="5">
        <f t="shared" si="1"/>
        <v>6.9841269841269842</v>
      </c>
      <c r="E7" s="4">
        <f>[1]Kentucky!C352</f>
        <v>197</v>
      </c>
      <c r="F7" s="4">
        <f>[1]Kentucky!C353</f>
        <v>163</v>
      </c>
      <c r="G7">
        <f t="shared" si="2"/>
        <v>5</v>
      </c>
      <c r="H7">
        <f t="shared" si="3"/>
        <v>10</v>
      </c>
      <c r="I7">
        <v>2</v>
      </c>
      <c r="J7" t="s">
        <v>18</v>
      </c>
      <c r="K7" t="s">
        <v>26</v>
      </c>
      <c r="L7">
        <v>6</v>
      </c>
    </row>
    <row r="8" spans="1:12" x14ac:dyDescent="0.35">
      <c r="A8" t="s">
        <v>27</v>
      </c>
      <c r="B8" s="4">
        <v>7</v>
      </c>
      <c r="C8" s="5">
        <f t="shared" si="0"/>
        <v>7.2307692307692308</v>
      </c>
      <c r="D8" s="5">
        <f t="shared" si="1"/>
        <v>8.0952380952380949</v>
      </c>
      <c r="E8" s="4">
        <f>[1]Minnesota!C352</f>
        <v>194</v>
      </c>
      <c r="F8" s="4">
        <f>[1]Minnesota!C353</f>
        <v>170</v>
      </c>
      <c r="G8">
        <f t="shared" si="2"/>
        <v>7</v>
      </c>
      <c r="H8">
        <f t="shared" si="3"/>
        <v>3</v>
      </c>
      <c r="I8">
        <v>1</v>
      </c>
      <c r="J8" t="s">
        <v>28</v>
      </c>
      <c r="K8" t="s">
        <v>29</v>
      </c>
      <c r="L8">
        <v>2</v>
      </c>
    </row>
    <row r="9" spans="1:12" x14ac:dyDescent="0.35">
      <c r="A9" t="s">
        <v>30</v>
      </c>
      <c r="B9" s="4">
        <v>8</v>
      </c>
      <c r="C9" s="5">
        <f t="shared" si="0"/>
        <v>7.2307692307692308</v>
      </c>
      <c r="D9" s="5">
        <f t="shared" si="1"/>
        <v>6.825396825396826</v>
      </c>
      <c r="E9" s="4">
        <f>'[1]North Carolina'!C352</f>
        <v>194</v>
      </c>
      <c r="F9" s="4">
        <f>'[1]North Carolina'!C353</f>
        <v>162</v>
      </c>
      <c r="G9">
        <f t="shared" si="2"/>
        <v>7</v>
      </c>
      <c r="H9">
        <f t="shared" si="3"/>
        <v>11</v>
      </c>
      <c r="I9">
        <v>1</v>
      </c>
      <c r="J9" t="s">
        <v>31</v>
      </c>
      <c r="K9" t="s">
        <v>32</v>
      </c>
      <c r="L9">
        <v>2</v>
      </c>
    </row>
    <row r="10" spans="1:12" x14ac:dyDescent="0.35">
      <c r="A10" t="s">
        <v>33</v>
      </c>
      <c r="B10" s="4">
        <v>9</v>
      </c>
      <c r="C10" s="5">
        <f t="shared" si="0"/>
        <v>6.9230769230769234</v>
      </c>
      <c r="D10" s="5">
        <f t="shared" si="1"/>
        <v>6.0317460317460316</v>
      </c>
      <c r="E10" s="4">
        <f>[1]Wisconsin!C352</f>
        <v>192</v>
      </c>
      <c r="F10" s="4">
        <f>[1]Wisconsin!C353</f>
        <v>157</v>
      </c>
      <c r="G10">
        <f t="shared" si="2"/>
        <v>9</v>
      </c>
      <c r="H10">
        <f t="shared" si="3"/>
        <v>14</v>
      </c>
      <c r="I10">
        <v>1</v>
      </c>
      <c r="J10" t="s">
        <v>34</v>
      </c>
      <c r="K10" t="s">
        <v>35</v>
      </c>
      <c r="L10">
        <v>3</v>
      </c>
    </row>
    <row r="11" spans="1:12" x14ac:dyDescent="0.35">
      <c r="A11" t="s">
        <v>36</v>
      </c>
      <c r="B11" s="4">
        <v>10</v>
      </c>
      <c r="C11" s="5">
        <f t="shared" si="0"/>
        <v>6.7692307692307701</v>
      </c>
      <c r="D11" s="5">
        <f t="shared" si="1"/>
        <v>7.4603174603174605</v>
      </c>
      <c r="E11" s="4">
        <f>[1]Oregon!C352</f>
        <v>191</v>
      </c>
      <c r="F11" s="4">
        <f>[1]Oregon!C353</f>
        <v>166</v>
      </c>
      <c r="G11">
        <f t="shared" si="2"/>
        <v>10</v>
      </c>
      <c r="H11">
        <f t="shared" si="3"/>
        <v>7</v>
      </c>
      <c r="I11">
        <v>2</v>
      </c>
      <c r="J11" s="6" t="s">
        <v>23</v>
      </c>
      <c r="K11" t="s">
        <v>37</v>
      </c>
      <c r="L11">
        <v>3</v>
      </c>
    </row>
    <row r="12" spans="1:12" x14ac:dyDescent="0.35">
      <c r="A12" t="s">
        <v>38</v>
      </c>
      <c r="B12" s="4">
        <v>11</v>
      </c>
      <c r="C12" s="5">
        <f t="shared" si="0"/>
        <v>6.4615384615384617</v>
      </c>
      <c r="D12" s="5">
        <f t="shared" si="1"/>
        <v>5.3968253968253963</v>
      </c>
      <c r="E12" s="4">
        <f>[1]California!C352</f>
        <v>189</v>
      </c>
      <c r="F12" s="4">
        <f>[1]California!C353</f>
        <v>153</v>
      </c>
      <c r="G12">
        <f t="shared" si="2"/>
        <v>11</v>
      </c>
      <c r="H12">
        <f t="shared" si="3"/>
        <v>18</v>
      </c>
      <c r="I12">
        <v>3</v>
      </c>
      <c r="J12" t="s">
        <v>23</v>
      </c>
      <c r="K12" t="s">
        <v>39</v>
      </c>
      <c r="L12">
        <v>1</v>
      </c>
    </row>
    <row r="13" spans="1:12" x14ac:dyDescent="0.35">
      <c r="A13" t="s">
        <v>40</v>
      </c>
      <c r="B13" s="4">
        <v>11</v>
      </c>
      <c r="C13" s="5">
        <f t="shared" si="0"/>
        <v>6.4615384615384617</v>
      </c>
      <c r="D13" s="5">
        <f t="shared" si="1"/>
        <v>5.3968253968253963</v>
      </c>
      <c r="E13" s="4">
        <f>[1]Massachusetts!C352</f>
        <v>189</v>
      </c>
      <c r="F13" s="4">
        <f>[1]Massachusetts!C353</f>
        <v>153</v>
      </c>
      <c r="G13">
        <f t="shared" si="2"/>
        <v>11</v>
      </c>
      <c r="H13">
        <f t="shared" si="3"/>
        <v>18</v>
      </c>
      <c r="I13">
        <v>1</v>
      </c>
      <c r="J13" t="s">
        <v>41</v>
      </c>
      <c r="K13" t="s">
        <v>42</v>
      </c>
      <c r="L13">
        <v>2</v>
      </c>
    </row>
    <row r="14" spans="1:12" x14ac:dyDescent="0.35">
      <c r="A14" t="s">
        <v>43</v>
      </c>
      <c r="B14" s="4">
        <v>13</v>
      </c>
      <c r="C14" s="5">
        <f t="shared" si="0"/>
        <v>6.4615384615384617</v>
      </c>
      <c r="D14" s="5">
        <f t="shared" si="1"/>
        <v>5.3968253968253963</v>
      </c>
      <c r="E14" s="4">
        <f>'[1]West Virginia'!C352</f>
        <v>189</v>
      </c>
      <c r="F14" s="4">
        <f>'[1]West Virginia'!C353</f>
        <v>153</v>
      </c>
      <c r="G14">
        <f t="shared" si="2"/>
        <v>11</v>
      </c>
      <c r="H14">
        <f t="shared" si="3"/>
        <v>18</v>
      </c>
      <c r="I14">
        <v>2</v>
      </c>
      <c r="J14" t="s">
        <v>31</v>
      </c>
      <c r="K14" t="s">
        <v>44</v>
      </c>
      <c r="L14">
        <v>3</v>
      </c>
    </row>
    <row r="15" spans="1:12" x14ac:dyDescent="0.35">
      <c r="A15" t="s">
        <v>45</v>
      </c>
      <c r="B15" s="4">
        <v>14</v>
      </c>
      <c r="C15" s="5">
        <f t="shared" si="0"/>
        <v>6.4615384615384617</v>
      </c>
      <c r="D15" s="5">
        <f t="shared" si="1"/>
        <v>5.2380952380952381</v>
      </c>
      <c r="E15" s="4">
        <f>[1]Virginia!C352</f>
        <v>189</v>
      </c>
      <c r="F15" s="4">
        <f>[1]Virginia!C353</f>
        <v>152</v>
      </c>
      <c r="G15">
        <f t="shared" si="2"/>
        <v>11</v>
      </c>
      <c r="H15">
        <f t="shared" si="3"/>
        <v>22</v>
      </c>
      <c r="I15">
        <v>3</v>
      </c>
      <c r="J15" t="s">
        <v>31</v>
      </c>
      <c r="K15" t="s">
        <v>46</v>
      </c>
      <c r="L15">
        <v>8</v>
      </c>
    </row>
    <row r="16" spans="1:12" x14ac:dyDescent="0.35">
      <c r="A16" t="s">
        <v>47</v>
      </c>
      <c r="B16" s="4">
        <v>15</v>
      </c>
      <c r="C16" s="5">
        <f t="shared" si="0"/>
        <v>6.1538461538461542</v>
      </c>
      <c r="D16" s="5">
        <f t="shared" si="1"/>
        <v>5.5555555555555554</v>
      </c>
      <c r="E16" s="4">
        <f>[1]Utah!C352</f>
        <v>187</v>
      </c>
      <c r="F16" s="4">
        <f>[1]Utah!C353</f>
        <v>154</v>
      </c>
      <c r="G16">
        <f t="shared" si="2"/>
        <v>15</v>
      </c>
      <c r="H16">
        <f t="shared" si="3"/>
        <v>16</v>
      </c>
      <c r="I16">
        <v>1</v>
      </c>
      <c r="J16" t="s">
        <v>48</v>
      </c>
      <c r="K16" t="s">
        <v>49</v>
      </c>
      <c r="L16">
        <v>9</v>
      </c>
    </row>
    <row r="17" spans="1:12" x14ac:dyDescent="0.35">
      <c r="A17" t="s">
        <v>50</v>
      </c>
      <c r="B17" s="4">
        <v>16</v>
      </c>
      <c r="C17" s="5">
        <f t="shared" si="0"/>
        <v>6.1538461538461542</v>
      </c>
      <c r="D17" s="5">
        <f t="shared" si="1"/>
        <v>4.6031746031746028</v>
      </c>
      <c r="E17" s="4">
        <f>'[1]Rhode Island'!C352</f>
        <v>187</v>
      </c>
      <c r="F17" s="4">
        <f>'[1]Rhode Island'!C353</f>
        <v>148</v>
      </c>
      <c r="G17">
        <f t="shared" si="2"/>
        <v>15</v>
      </c>
      <c r="H17">
        <f t="shared" si="3"/>
        <v>31</v>
      </c>
      <c r="I17">
        <v>2</v>
      </c>
      <c r="J17" t="s">
        <v>41</v>
      </c>
      <c r="K17" t="s">
        <v>51</v>
      </c>
      <c r="L17">
        <v>1</v>
      </c>
    </row>
    <row r="18" spans="1:12" x14ac:dyDescent="0.35">
      <c r="A18" t="s">
        <v>52</v>
      </c>
      <c r="B18" s="4">
        <v>17</v>
      </c>
      <c r="C18" s="5">
        <f t="shared" si="0"/>
        <v>6</v>
      </c>
      <c r="D18" s="5">
        <f t="shared" si="1"/>
        <v>7.4603174603174605</v>
      </c>
      <c r="E18" s="4">
        <f>[1]Tennessee!C352</f>
        <v>186</v>
      </c>
      <c r="F18" s="4">
        <f>[1]Tennessee!C353</f>
        <v>166</v>
      </c>
      <c r="G18">
        <f t="shared" si="2"/>
        <v>17</v>
      </c>
      <c r="H18">
        <f t="shared" si="3"/>
        <v>7</v>
      </c>
      <c r="I18">
        <v>3</v>
      </c>
      <c r="J18" t="s">
        <v>18</v>
      </c>
      <c r="K18" t="s">
        <v>53</v>
      </c>
      <c r="L18">
        <v>1</v>
      </c>
    </row>
    <row r="19" spans="1:12" x14ac:dyDescent="0.35">
      <c r="A19" t="s">
        <v>54</v>
      </c>
      <c r="B19" s="4">
        <v>18</v>
      </c>
      <c r="C19" s="5">
        <f t="shared" si="0"/>
        <v>6</v>
      </c>
      <c r="D19" s="5">
        <f t="shared" si="1"/>
        <v>5.0793650793650791</v>
      </c>
      <c r="E19" s="4">
        <f>'[1]North Dakota'!C352</f>
        <v>186</v>
      </c>
      <c r="F19" s="4">
        <f>'[1]North Dakota'!C353</f>
        <v>151</v>
      </c>
      <c r="G19">
        <f t="shared" si="2"/>
        <v>17</v>
      </c>
      <c r="H19">
        <f t="shared" si="3"/>
        <v>24</v>
      </c>
      <c r="I19">
        <v>2</v>
      </c>
      <c r="J19" t="s">
        <v>28</v>
      </c>
      <c r="K19" t="s">
        <v>55</v>
      </c>
      <c r="L19">
        <v>4</v>
      </c>
    </row>
    <row r="20" spans="1:12" x14ac:dyDescent="0.35">
      <c r="A20" t="s">
        <v>56</v>
      </c>
      <c r="B20" s="4">
        <v>19</v>
      </c>
      <c r="C20" s="5">
        <f t="shared" si="0"/>
        <v>5.8461538461538467</v>
      </c>
      <c r="D20" s="5">
        <f t="shared" si="1"/>
        <v>4.92063492063492</v>
      </c>
      <c r="E20" s="4">
        <f>'[1]New Jersey'!C352</f>
        <v>185</v>
      </c>
      <c r="F20" s="4">
        <f>'[1]New Jersey'!C353</f>
        <v>150</v>
      </c>
      <c r="G20">
        <f t="shared" si="2"/>
        <v>19</v>
      </c>
      <c r="H20">
        <f t="shared" si="3"/>
        <v>27</v>
      </c>
      <c r="I20">
        <v>1</v>
      </c>
      <c r="J20" t="s">
        <v>57</v>
      </c>
      <c r="K20" t="s">
        <v>58</v>
      </c>
      <c r="L20">
        <v>3</v>
      </c>
    </row>
    <row r="21" spans="1:12" x14ac:dyDescent="0.35">
      <c r="A21" t="s">
        <v>59</v>
      </c>
      <c r="B21" s="4">
        <v>20</v>
      </c>
      <c r="C21" s="5">
        <f t="shared" si="0"/>
        <v>5.6923076923076916</v>
      </c>
      <c r="D21" s="5">
        <f t="shared" si="1"/>
        <v>7.7777777777777777</v>
      </c>
      <c r="E21" s="4">
        <f>[1]Pennsylvania!C352</f>
        <v>184</v>
      </c>
      <c r="F21" s="4">
        <f>[1]Pennsylvania!C353</f>
        <v>168</v>
      </c>
      <c r="G21">
        <f t="shared" si="2"/>
        <v>20</v>
      </c>
      <c r="H21">
        <f t="shared" si="3"/>
        <v>5</v>
      </c>
      <c r="I21">
        <v>2</v>
      </c>
      <c r="J21" t="s">
        <v>57</v>
      </c>
      <c r="K21" t="s">
        <v>60</v>
      </c>
      <c r="L21">
        <v>1</v>
      </c>
    </row>
    <row r="22" spans="1:12" x14ac:dyDescent="0.35">
      <c r="A22" t="s">
        <v>61</v>
      </c>
      <c r="B22" s="4">
        <v>21</v>
      </c>
      <c r="C22" s="5">
        <f t="shared" si="0"/>
        <v>5.6923076923076916</v>
      </c>
      <c r="D22" s="5">
        <f t="shared" si="1"/>
        <v>6.3492063492063489</v>
      </c>
      <c r="E22" s="4">
        <f>[1]Ohio!C352</f>
        <v>184</v>
      </c>
      <c r="F22" s="4">
        <f>[1]Ohio!C353</f>
        <v>159</v>
      </c>
      <c r="G22">
        <f t="shared" si="2"/>
        <v>20</v>
      </c>
      <c r="H22">
        <f t="shared" si="3"/>
        <v>12</v>
      </c>
      <c r="I22">
        <v>2</v>
      </c>
      <c r="J22" t="s">
        <v>34</v>
      </c>
      <c r="K22" t="s">
        <v>62</v>
      </c>
      <c r="L22">
        <v>2</v>
      </c>
    </row>
    <row r="23" spans="1:12" x14ac:dyDescent="0.35">
      <c r="A23" t="s">
        <v>63</v>
      </c>
      <c r="B23" s="4">
        <v>22</v>
      </c>
      <c r="C23" s="5">
        <f t="shared" si="0"/>
        <v>5.6923076923076916</v>
      </c>
      <c r="D23" s="5">
        <f t="shared" si="1"/>
        <v>5.5555555555555554</v>
      </c>
      <c r="E23" s="4">
        <f>[1]Nebraska!C352</f>
        <v>184</v>
      </c>
      <c r="F23" s="4">
        <f>[1]Nebraska!C353</f>
        <v>154</v>
      </c>
      <c r="G23">
        <f t="shared" si="2"/>
        <v>20</v>
      </c>
      <c r="H23">
        <f t="shared" si="3"/>
        <v>16</v>
      </c>
      <c r="I23">
        <v>3</v>
      </c>
      <c r="J23" t="s">
        <v>28</v>
      </c>
      <c r="K23" t="s">
        <v>64</v>
      </c>
      <c r="L23">
        <v>3</v>
      </c>
    </row>
    <row r="24" spans="1:12" x14ac:dyDescent="0.35">
      <c r="A24" t="s">
        <v>65</v>
      </c>
      <c r="B24" s="4">
        <v>23</v>
      </c>
      <c r="C24" s="5">
        <f t="shared" si="0"/>
        <v>5.6923076923076916</v>
      </c>
      <c r="D24" s="5">
        <f t="shared" si="1"/>
        <v>5.3968253968253963</v>
      </c>
      <c r="E24" s="4">
        <f>'[1]New Hampshire'!C352</f>
        <v>184</v>
      </c>
      <c r="F24" s="4">
        <f>'[1]New Hampshire'!C353</f>
        <v>153</v>
      </c>
      <c r="G24">
        <f t="shared" si="2"/>
        <v>20</v>
      </c>
      <c r="H24">
        <f t="shared" si="3"/>
        <v>18</v>
      </c>
      <c r="I24">
        <v>3</v>
      </c>
      <c r="J24" t="s">
        <v>41</v>
      </c>
      <c r="K24" t="s">
        <v>55</v>
      </c>
      <c r="L24">
        <v>4</v>
      </c>
    </row>
    <row r="25" spans="1:12" x14ac:dyDescent="0.35">
      <c r="A25" t="s">
        <v>66</v>
      </c>
      <c r="B25" s="4">
        <v>24</v>
      </c>
      <c r="C25" s="5">
        <f t="shared" si="0"/>
        <v>5.6923076923076916</v>
      </c>
      <c r="D25" s="5">
        <f t="shared" si="1"/>
        <v>5.0793650793650791</v>
      </c>
      <c r="E25" s="4">
        <f>'[1]New Mexico'!C352</f>
        <v>184</v>
      </c>
      <c r="F25" s="4">
        <f>'[1]New Mexico'!C353</f>
        <v>151</v>
      </c>
      <c r="G25">
        <f t="shared" si="2"/>
        <v>20</v>
      </c>
      <c r="H25">
        <f t="shared" si="3"/>
        <v>24</v>
      </c>
      <c r="I25">
        <v>2</v>
      </c>
      <c r="J25" s="6" t="s">
        <v>48</v>
      </c>
      <c r="K25" t="s">
        <v>67</v>
      </c>
      <c r="L25">
        <v>1</v>
      </c>
    </row>
    <row r="26" spans="1:12" x14ac:dyDescent="0.35">
      <c r="A26" t="s">
        <v>68</v>
      </c>
      <c r="B26" s="4">
        <v>25</v>
      </c>
      <c r="C26" s="5">
        <f t="shared" si="0"/>
        <v>5.2307692307692308</v>
      </c>
      <c r="D26" s="5">
        <f t="shared" si="1"/>
        <v>4.6031746031746028</v>
      </c>
      <c r="E26" s="4">
        <f>[1]Maine!C352</f>
        <v>181</v>
      </c>
      <c r="F26" s="4">
        <f>[1]Maine!C353</f>
        <v>148</v>
      </c>
      <c r="G26">
        <f t="shared" si="2"/>
        <v>25</v>
      </c>
      <c r="H26">
        <f t="shared" si="3"/>
        <v>31</v>
      </c>
      <c r="I26">
        <v>4</v>
      </c>
      <c r="J26" t="s">
        <v>41</v>
      </c>
      <c r="K26" t="s">
        <v>69</v>
      </c>
      <c r="L26">
        <v>3</v>
      </c>
    </row>
    <row r="27" spans="1:12" x14ac:dyDescent="0.35">
      <c r="A27" t="s">
        <v>70</v>
      </c>
      <c r="B27" s="4">
        <v>26</v>
      </c>
      <c r="C27" s="5">
        <f t="shared" si="0"/>
        <v>5.0769230769230766</v>
      </c>
      <c r="D27" s="5">
        <f t="shared" si="1"/>
        <v>4.92063492063492</v>
      </c>
      <c r="E27" s="4">
        <f>[1]Iowa!C352</f>
        <v>180</v>
      </c>
      <c r="F27" s="4">
        <f>[1]Iowa!C353</f>
        <v>150</v>
      </c>
      <c r="G27">
        <f t="shared" si="2"/>
        <v>26</v>
      </c>
      <c r="H27">
        <f t="shared" si="3"/>
        <v>27</v>
      </c>
      <c r="I27">
        <v>4</v>
      </c>
      <c r="J27" t="s">
        <v>28</v>
      </c>
      <c r="K27" t="s">
        <v>71</v>
      </c>
      <c r="L27">
        <v>2</v>
      </c>
    </row>
    <row r="28" spans="1:12" x14ac:dyDescent="0.35">
      <c r="A28" t="s">
        <v>72</v>
      </c>
      <c r="B28" s="4">
        <v>27</v>
      </c>
      <c r="C28" s="5">
        <f t="shared" si="0"/>
        <v>4.7692307692307692</v>
      </c>
      <c r="D28" s="5">
        <f t="shared" si="1"/>
        <v>6.3492063492063489</v>
      </c>
      <c r="E28" s="4">
        <f>'[1]South Carolina'!C352</f>
        <v>178</v>
      </c>
      <c r="F28" s="4">
        <f>'[1]South Carolina'!C353</f>
        <v>159</v>
      </c>
      <c r="G28">
        <f t="shared" si="2"/>
        <v>27</v>
      </c>
      <c r="H28">
        <f t="shared" si="3"/>
        <v>12</v>
      </c>
      <c r="I28">
        <v>4</v>
      </c>
      <c r="J28" t="s">
        <v>31</v>
      </c>
      <c r="K28" t="s">
        <v>73</v>
      </c>
      <c r="L28">
        <v>2</v>
      </c>
    </row>
    <row r="29" spans="1:12" x14ac:dyDescent="0.35">
      <c r="A29" t="s">
        <v>74</v>
      </c>
      <c r="B29" s="4">
        <v>28</v>
      </c>
      <c r="C29" s="5">
        <f t="shared" si="0"/>
        <v>4.7692307692307692</v>
      </c>
      <c r="D29" s="5">
        <f t="shared" si="1"/>
        <v>4.2857142857142856</v>
      </c>
      <c r="E29" s="4">
        <f>[1]Idaho!C352</f>
        <v>178</v>
      </c>
      <c r="F29" s="4">
        <f>[1]Idaho!C353</f>
        <v>146</v>
      </c>
      <c r="G29">
        <f t="shared" si="2"/>
        <v>27</v>
      </c>
      <c r="H29">
        <f t="shared" si="3"/>
        <v>34</v>
      </c>
      <c r="I29">
        <v>3</v>
      </c>
      <c r="J29" t="s">
        <v>48</v>
      </c>
      <c r="K29" t="s">
        <v>75</v>
      </c>
      <c r="L29">
        <v>5</v>
      </c>
    </row>
    <row r="30" spans="1:12" x14ac:dyDescent="0.35">
      <c r="A30" t="s">
        <v>76</v>
      </c>
      <c r="B30" s="4">
        <v>29</v>
      </c>
      <c r="C30" s="5">
        <f t="shared" si="0"/>
        <v>4.7692307692307692</v>
      </c>
      <c r="D30" s="5">
        <f t="shared" si="1"/>
        <v>4.2857142857142856</v>
      </c>
      <c r="E30" s="4">
        <f>[1]Michigan!C352</f>
        <v>178</v>
      </c>
      <c r="F30" s="4">
        <f>[1]Michigan!C353</f>
        <v>146</v>
      </c>
      <c r="G30">
        <f t="shared" si="2"/>
        <v>27</v>
      </c>
      <c r="H30">
        <f t="shared" si="3"/>
        <v>34</v>
      </c>
      <c r="I30">
        <v>3</v>
      </c>
      <c r="J30" t="s">
        <v>34</v>
      </c>
      <c r="K30" t="s">
        <v>77</v>
      </c>
      <c r="L30">
        <v>2</v>
      </c>
    </row>
    <row r="31" spans="1:12" x14ac:dyDescent="0.35">
      <c r="A31" t="s">
        <v>78</v>
      </c>
      <c r="B31" s="4">
        <v>30</v>
      </c>
      <c r="C31" s="5">
        <f t="shared" si="0"/>
        <v>4.7692307692307692</v>
      </c>
      <c r="D31" s="5">
        <f t="shared" si="1"/>
        <v>4.1269841269841265</v>
      </c>
      <c r="E31" s="4">
        <f>[1]Connecticut!C352</f>
        <v>178</v>
      </c>
      <c r="F31" s="4">
        <f>[1]Connecticut!C353</f>
        <v>145</v>
      </c>
      <c r="G31">
        <f t="shared" si="2"/>
        <v>27</v>
      </c>
      <c r="H31">
        <f t="shared" si="3"/>
        <v>37</v>
      </c>
      <c r="I31">
        <v>5</v>
      </c>
      <c r="J31" t="s">
        <v>41</v>
      </c>
      <c r="K31" s="6" t="s">
        <v>79</v>
      </c>
      <c r="L31">
        <v>1</v>
      </c>
    </row>
    <row r="32" spans="1:12" x14ac:dyDescent="0.35">
      <c r="A32" t="s">
        <v>80</v>
      </c>
      <c r="B32" s="4">
        <v>31</v>
      </c>
      <c r="C32" s="5">
        <f t="shared" si="0"/>
        <v>4.3076923076923084</v>
      </c>
      <c r="D32" s="5">
        <f t="shared" si="1"/>
        <v>4.2857142857142856</v>
      </c>
      <c r="E32" s="4">
        <f>[1]Arizona!C352</f>
        <v>175</v>
      </c>
      <c r="F32" s="4">
        <f>[1]Arizona!C353</f>
        <v>146</v>
      </c>
      <c r="G32">
        <f t="shared" si="2"/>
        <v>31</v>
      </c>
      <c r="H32">
        <f t="shared" si="3"/>
        <v>34</v>
      </c>
      <c r="I32">
        <v>4</v>
      </c>
      <c r="J32" t="s">
        <v>48</v>
      </c>
      <c r="K32" t="s">
        <v>73</v>
      </c>
      <c r="L32">
        <v>2</v>
      </c>
    </row>
    <row r="33" spans="1:12" x14ac:dyDescent="0.35">
      <c r="A33" t="s">
        <v>81</v>
      </c>
      <c r="B33" s="4">
        <v>32</v>
      </c>
      <c r="C33" s="5">
        <f t="shared" si="0"/>
        <v>4.1538461538461542</v>
      </c>
      <c r="D33" s="5">
        <f t="shared" si="1"/>
        <v>3.6507936507936507</v>
      </c>
      <c r="E33" s="4">
        <f>[1]Georgia!C352</f>
        <v>174</v>
      </c>
      <c r="F33" s="4">
        <f>[1]Georgia!C353</f>
        <v>142</v>
      </c>
      <c r="G33">
        <f t="shared" si="2"/>
        <v>32</v>
      </c>
      <c r="H33">
        <f t="shared" si="3"/>
        <v>39</v>
      </c>
      <c r="I33">
        <v>5</v>
      </c>
      <c r="J33" t="s">
        <v>31</v>
      </c>
      <c r="K33" s="6" t="s">
        <v>82</v>
      </c>
      <c r="L33">
        <v>1</v>
      </c>
    </row>
    <row r="34" spans="1:12" x14ac:dyDescent="0.35">
      <c r="A34" t="s">
        <v>83</v>
      </c>
      <c r="B34" s="4">
        <v>33</v>
      </c>
      <c r="C34" s="5">
        <f t="shared" si="0"/>
        <v>4</v>
      </c>
      <c r="D34" s="5">
        <f t="shared" si="1"/>
        <v>5.7142857142857135</v>
      </c>
      <c r="E34" s="4">
        <f>[1]Louisiana!C352</f>
        <v>173</v>
      </c>
      <c r="F34" s="4">
        <f>[1]Louisiana!C353</f>
        <v>155</v>
      </c>
      <c r="G34">
        <f t="shared" si="2"/>
        <v>33</v>
      </c>
      <c r="H34">
        <f t="shared" si="3"/>
        <v>15</v>
      </c>
      <c r="I34">
        <v>4</v>
      </c>
      <c r="J34" t="s">
        <v>13</v>
      </c>
      <c r="K34" t="s">
        <v>84</v>
      </c>
      <c r="L34">
        <v>2</v>
      </c>
    </row>
    <row r="35" spans="1:12" x14ac:dyDescent="0.35">
      <c r="A35" t="s">
        <v>85</v>
      </c>
      <c r="B35" s="4">
        <v>34</v>
      </c>
      <c r="C35" s="5">
        <f t="shared" si="0"/>
        <v>4</v>
      </c>
      <c r="D35" s="5">
        <f t="shared" si="1"/>
        <v>3.4920634920634921</v>
      </c>
      <c r="E35" s="4">
        <f>[1]Delaware!C352</f>
        <v>173</v>
      </c>
      <c r="F35" s="4">
        <f>[1]Delaware!C353</f>
        <v>141</v>
      </c>
      <c r="G35">
        <f t="shared" si="2"/>
        <v>33</v>
      </c>
      <c r="H35">
        <f t="shared" si="3"/>
        <v>40</v>
      </c>
      <c r="I35">
        <v>6</v>
      </c>
      <c r="J35" t="s">
        <v>31</v>
      </c>
      <c r="K35" s="6" t="s">
        <v>86</v>
      </c>
      <c r="L35">
        <v>3</v>
      </c>
    </row>
    <row r="36" spans="1:12" x14ac:dyDescent="0.35">
      <c r="A36" t="s">
        <v>87</v>
      </c>
      <c r="B36" s="4">
        <v>35</v>
      </c>
      <c r="C36" s="5">
        <f t="shared" si="0"/>
        <v>3.8461538461538463</v>
      </c>
      <c r="D36" s="5">
        <f t="shared" si="1"/>
        <v>2.3809523809523809</v>
      </c>
      <c r="E36" s="4">
        <f>'[1]District of Columbia'!C352</f>
        <v>172</v>
      </c>
      <c r="F36" s="4">
        <f>'[1]District of Columbia'!C353</f>
        <v>134</v>
      </c>
      <c r="G36">
        <f t="shared" si="2"/>
        <v>35</v>
      </c>
      <c r="H36">
        <f t="shared" si="3"/>
        <v>45</v>
      </c>
      <c r="I36">
        <v>7</v>
      </c>
      <c r="J36" t="s">
        <v>31</v>
      </c>
      <c r="K36" s="6" t="s">
        <v>35</v>
      </c>
      <c r="L36">
        <v>3</v>
      </c>
    </row>
    <row r="37" spans="1:12" x14ac:dyDescent="0.35">
      <c r="A37" t="s">
        <v>88</v>
      </c>
      <c r="B37" s="4">
        <v>36</v>
      </c>
      <c r="C37" s="5">
        <f t="shared" si="0"/>
        <v>3.5384615384615388</v>
      </c>
      <c r="D37" s="5">
        <f t="shared" si="1"/>
        <v>4.92063492063492</v>
      </c>
      <c r="E37" s="4">
        <f>[1]Florida!C352</f>
        <v>170</v>
      </c>
      <c r="F37" s="4">
        <f>[1]Florida!C353</f>
        <v>150</v>
      </c>
      <c r="G37">
        <f t="shared" si="2"/>
        <v>36</v>
      </c>
      <c r="H37">
        <f t="shared" si="3"/>
        <v>27</v>
      </c>
      <c r="I37">
        <v>8</v>
      </c>
      <c r="J37" t="s">
        <v>31</v>
      </c>
      <c r="K37" s="6" t="s">
        <v>89</v>
      </c>
      <c r="L37">
        <v>1</v>
      </c>
    </row>
    <row r="38" spans="1:12" x14ac:dyDescent="0.35">
      <c r="A38" t="s">
        <v>90</v>
      </c>
      <c r="B38" s="4">
        <v>37</v>
      </c>
      <c r="C38" s="5">
        <f t="shared" si="0"/>
        <v>3.384615384615385</v>
      </c>
      <c r="D38" s="5">
        <f t="shared" si="1"/>
        <v>3.0158730158730158</v>
      </c>
      <c r="E38" s="4">
        <f>[1]Hawaii!C352</f>
        <v>169</v>
      </c>
      <c r="F38" s="4">
        <f>[1]Hawaii!C353</f>
        <v>138</v>
      </c>
      <c r="G38">
        <f t="shared" si="2"/>
        <v>37</v>
      </c>
      <c r="H38">
        <f t="shared" si="3"/>
        <v>42</v>
      </c>
      <c r="I38">
        <v>4</v>
      </c>
      <c r="J38" t="s">
        <v>23</v>
      </c>
      <c r="K38" s="6" t="s">
        <v>91</v>
      </c>
      <c r="L38">
        <v>1</v>
      </c>
    </row>
    <row r="39" spans="1:12" x14ac:dyDescent="0.35">
      <c r="A39" t="s">
        <v>92</v>
      </c>
      <c r="B39" s="4">
        <v>38</v>
      </c>
      <c r="C39" s="5">
        <f t="shared" si="0"/>
        <v>3.0769230769230771</v>
      </c>
      <c r="D39" s="5">
        <f t="shared" si="1"/>
        <v>5.0793650793650791</v>
      </c>
      <c r="E39" s="4">
        <f>[1]Maryland!C352</f>
        <v>167</v>
      </c>
      <c r="F39" s="4">
        <f>[1]Maryland!C353</f>
        <v>151</v>
      </c>
      <c r="G39">
        <f t="shared" si="2"/>
        <v>38</v>
      </c>
      <c r="H39">
        <f t="shared" si="3"/>
        <v>24</v>
      </c>
      <c r="I39">
        <v>9</v>
      </c>
      <c r="J39" t="s">
        <v>31</v>
      </c>
      <c r="K39" s="6" t="s">
        <v>93</v>
      </c>
      <c r="L39">
        <v>5</v>
      </c>
    </row>
    <row r="40" spans="1:12" x14ac:dyDescent="0.35">
      <c r="A40" t="s">
        <v>94</v>
      </c>
      <c r="B40" s="4">
        <v>39</v>
      </c>
      <c r="C40" s="5">
        <f t="shared" si="0"/>
        <v>3.0769230769230771</v>
      </c>
      <c r="D40" s="5">
        <f t="shared" si="1"/>
        <v>3.0158730158730158</v>
      </c>
      <c r="E40" s="4">
        <f>'[1]South Dakota'!C352</f>
        <v>167</v>
      </c>
      <c r="F40" s="4">
        <f>'[1]South Dakota'!C353</f>
        <v>138</v>
      </c>
      <c r="G40">
        <f t="shared" si="2"/>
        <v>38</v>
      </c>
      <c r="H40">
        <f t="shared" si="3"/>
        <v>42</v>
      </c>
      <c r="I40">
        <v>5</v>
      </c>
      <c r="J40" t="s">
        <v>28</v>
      </c>
      <c r="K40" t="s">
        <v>95</v>
      </c>
      <c r="L40">
        <v>5</v>
      </c>
    </row>
    <row r="41" spans="1:12" x14ac:dyDescent="0.35">
      <c r="A41" t="s">
        <v>96</v>
      </c>
      <c r="B41" s="4">
        <v>40</v>
      </c>
      <c r="C41" s="5">
        <f t="shared" si="0"/>
        <v>2.7692307692307692</v>
      </c>
      <c r="D41" s="5">
        <f t="shared" si="1"/>
        <v>5.2380952380952381</v>
      </c>
      <c r="E41" s="4">
        <f>'[1]New York'!C352</f>
        <v>165</v>
      </c>
      <c r="F41" s="4">
        <f>'[1]New York'!C353</f>
        <v>152</v>
      </c>
      <c r="G41">
        <f t="shared" si="2"/>
        <v>40</v>
      </c>
      <c r="H41">
        <f t="shared" si="3"/>
        <v>22</v>
      </c>
      <c r="I41">
        <v>3</v>
      </c>
      <c r="J41" t="s">
        <v>57</v>
      </c>
      <c r="K41" t="s">
        <v>19</v>
      </c>
      <c r="L41">
        <v>2</v>
      </c>
    </row>
    <row r="42" spans="1:12" x14ac:dyDescent="0.35">
      <c r="A42" t="s">
        <v>97</v>
      </c>
      <c r="B42" s="4">
        <v>41</v>
      </c>
      <c r="C42" s="5">
        <f t="shared" si="0"/>
        <v>2.6153846153846154</v>
      </c>
      <c r="D42" s="5">
        <f t="shared" si="1"/>
        <v>4.92063492063492</v>
      </c>
      <c r="E42" s="4">
        <f>[1]Mississippi!C352</f>
        <v>164</v>
      </c>
      <c r="F42" s="4">
        <f>[1]Mississippi!C353</f>
        <v>150</v>
      </c>
      <c r="G42">
        <f t="shared" si="2"/>
        <v>41</v>
      </c>
      <c r="H42">
        <f t="shared" si="3"/>
        <v>27</v>
      </c>
      <c r="I42">
        <v>4</v>
      </c>
      <c r="J42" t="s">
        <v>18</v>
      </c>
      <c r="K42" t="s">
        <v>98</v>
      </c>
      <c r="L42">
        <v>9</v>
      </c>
    </row>
    <row r="43" spans="1:12" x14ac:dyDescent="0.35">
      <c r="A43" t="s">
        <v>99</v>
      </c>
      <c r="B43" s="4">
        <v>42</v>
      </c>
      <c r="C43" s="5">
        <f t="shared" si="0"/>
        <v>2.6153846153846154</v>
      </c>
      <c r="D43" s="5">
        <f t="shared" si="1"/>
        <v>4.6031746031746028</v>
      </c>
      <c r="E43" s="4">
        <f>[1]Nevada!C352</f>
        <v>164</v>
      </c>
      <c r="F43" s="4">
        <f>[1]Nevada!C353</f>
        <v>148</v>
      </c>
      <c r="G43">
        <f t="shared" si="2"/>
        <v>41</v>
      </c>
      <c r="H43">
        <f t="shared" si="3"/>
        <v>31</v>
      </c>
      <c r="I43">
        <v>5</v>
      </c>
      <c r="J43" t="s">
        <v>48</v>
      </c>
      <c r="K43" t="s">
        <v>100</v>
      </c>
      <c r="L43">
        <v>5</v>
      </c>
    </row>
    <row r="44" spans="1:12" x14ac:dyDescent="0.35">
      <c r="A44" t="s">
        <v>101</v>
      </c>
      <c r="B44" s="4">
        <v>43</v>
      </c>
      <c r="C44" s="5">
        <f t="shared" si="0"/>
        <v>2.4615384615384617</v>
      </c>
      <c r="D44" s="5">
        <f t="shared" si="1"/>
        <v>2.2222222222222223</v>
      </c>
      <c r="E44" s="4">
        <f>[1]Montana!C352</f>
        <v>163</v>
      </c>
      <c r="F44" s="4">
        <f>[1]Montana!C353</f>
        <v>133</v>
      </c>
      <c r="G44">
        <f t="shared" si="2"/>
        <v>43</v>
      </c>
      <c r="H44">
        <f t="shared" si="3"/>
        <v>46</v>
      </c>
      <c r="I44">
        <v>6</v>
      </c>
      <c r="J44" t="s">
        <v>48</v>
      </c>
      <c r="K44" t="s">
        <v>102</v>
      </c>
      <c r="L44">
        <v>13</v>
      </c>
    </row>
    <row r="45" spans="1:12" x14ac:dyDescent="0.35">
      <c r="A45" t="s">
        <v>103</v>
      </c>
      <c r="B45" s="4">
        <v>44</v>
      </c>
      <c r="C45" s="5">
        <f t="shared" si="0"/>
        <v>2.3076923076923079</v>
      </c>
      <c r="D45" s="5">
        <f t="shared" si="1"/>
        <v>1.2698412698412698</v>
      </c>
      <c r="E45" s="4">
        <f>[1]Alaska!C352</f>
        <v>162</v>
      </c>
      <c r="F45" s="4">
        <f>[1]Alaska!C353</f>
        <v>127</v>
      </c>
      <c r="G45">
        <f t="shared" si="2"/>
        <v>44</v>
      </c>
      <c r="H45">
        <f t="shared" si="3"/>
        <v>48</v>
      </c>
      <c r="I45">
        <v>5</v>
      </c>
      <c r="J45" t="s">
        <v>23</v>
      </c>
      <c r="K45" t="s">
        <v>104</v>
      </c>
      <c r="L45">
        <v>1</v>
      </c>
    </row>
    <row r="46" spans="1:12" x14ac:dyDescent="0.35">
      <c r="A46" t="s">
        <v>105</v>
      </c>
      <c r="B46" s="4">
        <v>45</v>
      </c>
      <c r="C46" s="5">
        <f t="shared" si="0"/>
        <v>2.1538461538461542</v>
      </c>
      <c r="D46" s="5">
        <f t="shared" si="1"/>
        <v>4.1269841269841265</v>
      </c>
      <c r="E46" s="4">
        <f>[1]Illinois!C352</f>
        <v>161</v>
      </c>
      <c r="F46" s="4">
        <f>[1]Illinois!C353</f>
        <v>145</v>
      </c>
      <c r="G46">
        <f t="shared" si="2"/>
        <v>45</v>
      </c>
      <c r="H46">
        <f t="shared" si="3"/>
        <v>37</v>
      </c>
      <c r="I46">
        <v>4</v>
      </c>
      <c r="J46" t="s">
        <v>34</v>
      </c>
      <c r="K46" t="s">
        <v>106</v>
      </c>
      <c r="L46">
        <v>3</v>
      </c>
    </row>
    <row r="47" spans="1:12" x14ac:dyDescent="0.35">
      <c r="A47" t="s">
        <v>107</v>
      </c>
      <c r="B47" s="4">
        <v>46</v>
      </c>
      <c r="C47" s="5">
        <f t="shared" si="0"/>
        <v>1.8461538461538463</v>
      </c>
      <c r="D47" s="5">
        <f t="shared" si="1"/>
        <v>1.2698412698412698</v>
      </c>
      <c r="E47" s="4">
        <f>[1]Vermont!C352</f>
        <v>159</v>
      </c>
      <c r="F47" s="4">
        <f>[1]Vermont!C353</f>
        <v>127</v>
      </c>
      <c r="G47">
        <f t="shared" si="2"/>
        <v>46</v>
      </c>
      <c r="H47">
        <f t="shared" si="3"/>
        <v>48</v>
      </c>
      <c r="I47">
        <v>6</v>
      </c>
      <c r="J47" t="s">
        <v>41</v>
      </c>
      <c r="K47" t="s">
        <v>108</v>
      </c>
      <c r="L47">
        <v>3</v>
      </c>
    </row>
    <row r="48" spans="1:12" x14ac:dyDescent="0.35">
      <c r="A48" t="s">
        <v>109</v>
      </c>
      <c r="B48" s="4">
        <v>47</v>
      </c>
      <c r="C48" s="5">
        <f t="shared" si="0"/>
        <v>1.0769230769230771</v>
      </c>
      <c r="D48" s="5">
        <f t="shared" si="1"/>
        <v>1.1111111111111112</v>
      </c>
      <c r="E48" s="4">
        <f>[1]Colorado!C352</f>
        <v>154</v>
      </c>
      <c r="F48" s="4">
        <f>[1]Colorado!C353</f>
        <v>126</v>
      </c>
      <c r="G48">
        <f t="shared" si="2"/>
        <v>47</v>
      </c>
      <c r="H48">
        <f t="shared" si="3"/>
        <v>50</v>
      </c>
      <c r="I48">
        <v>7</v>
      </c>
      <c r="J48" s="6" t="s">
        <v>48</v>
      </c>
      <c r="K48" s="6" t="s">
        <v>110</v>
      </c>
      <c r="L48">
        <v>10</v>
      </c>
    </row>
    <row r="49" spans="1:12" x14ac:dyDescent="0.35">
      <c r="A49" t="s">
        <v>111</v>
      </c>
      <c r="B49" s="4">
        <v>48</v>
      </c>
      <c r="C49" s="5">
        <f t="shared" si="0"/>
        <v>0.92307692307692313</v>
      </c>
      <c r="D49" s="5">
        <f t="shared" si="1"/>
        <v>3.0158730158730158</v>
      </c>
      <c r="E49" s="4">
        <f>[1]Indiana!C352</f>
        <v>153</v>
      </c>
      <c r="F49" s="4">
        <f>[1]Indiana!C353</f>
        <v>138</v>
      </c>
      <c r="G49">
        <f t="shared" si="2"/>
        <v>48</v>
      </c>
      <c r="H49">
        <f t="shared" si="3"/>
        <v>42</v>
      </c>
      <c r="I49">
        <v>5</v>
      </c>
      <c r="J49" t="s">
        <v>34</v>
      </c>
      <c r="K49" s="6" t="s">
        <v>112</v>
      </c>
      <c r="L49">
        <v>5</v>
      </c>
    </row>
    <row r="50" spans="1:12" x14ac:dyDescent="0.35">
      <c r="A50" t="s">
        <v>113</v>
      </c>
      <c r="B50" s="4">
        <v>49</v>
      </c>
      <c r="C50" s="5">
        <f t="shared" si="0"/>
        <v>0.76923076923076927</v>
      </c>
      <c r="D50" s="5">
        <f t="shared" si="1"/>
        <v>0</v>
      </c>
      <c r="E50" s="4">
        <f>[1]Wyoming!C352</f>
        <v>152</v>
      </c>
      <c r="F50" s="4">
        <f>[1]Wyoming!C353</f>
        <v>119</v>
      </c>
      <c r="G50">
        <f t="shared" si="2"/>
        <v>49</v>
      </c>
      <c r="H50">
        <f t="shared" si="3"/>
        <v>51</v>
      </c>
      <c r="I50">
        <v>8</v>
      </c>
      <c r="J50" t="s">
        <v>48</v>
      </c>
      <c r="K50" t="s">
        <v>114</v>
      </c>
      <c r="L50">
        <v>2</v>
      </c>
    </row>
    <row r="51" spans="1:12" x14ac:dyDescent="0.35">
      <c r="A51" t="s">
        <v>115</v>
      </c>
      <c r="B51" s="4">
        <v>50</v>
      </c>
      <c r="C51" s="5">
        <f t="shared" si="0"/>
        <v>0.61538461538461542</v>
      </c>
      <c r="D51" s="5">
        <f t="shared" si="1"/>
        <v>3.4920634920634921</v>
      </c>
      <c r="E51" s="4">
        <f>[1]Missouri!C352</f>
        <v>151</v>
      </c>
      <c r="F51" s="4">
        <f>[1]Missouri!C353</f>
        <v>141</v>
      </c>
      <c r="G51">
        <f t="shared" si="2"/>
        <v>50</v>
      </c>
      <c r="H51">
        <f t="shared" si="3"/>
        <v>40</v>
      </c>
      <c r="I51">
        <v>6</v>
      </c>
      <c r="J51" t="s">
        <v>28</v>
      </c>
      <c r="K51" t="s">
        <v>116</v>
      </c>
      <c r="L51">
        <v>2</v>
      </c>
    </row>
    <row r="52" spans="1:12" x14ac:dyDescent="0.35">
      <c r="A52" t="s">
        <v>117</v>
      </c>
      <c r="B52" s="4">
        <v>51</v>
      </c>
      <c r="C52" s="5">
        <f t="shared" si="0"/>
        <v>0</v>
      </c>
      <c r="D52" s="5">
        <f t="shared" si="1"/>
        <v>2.2222222222222223</v>
      </c>
      <c r="E52" s="4">
        <f>[1]Kansas!C352</f>
        <v>147</v>
      </c>
      <c r="F52" s="4">
        <f>[1]Kansas!C353</f>
        <v>133</v>
      </c>
      <c r="G52">
        <f t="shared" si="2"/>
        <v>51</v>
      </c>
      <c r="H52">
        <f t="shared" si="3"/>
        <v>46</v>
      </c>
      <c r="I52">
        <v>7</v>
      </c>
      <c r="J52" t="s">
        <v>28</v>
      </c>
      <c r="K52" t="s">
        <v>118</v>
      </c>
      <c r="L52">
        <v>8</v>
      </c>
    </row>
    <row r="56" spans="1:12" x14ac:dyDescent="0.35">
      <c r="D56"/>
      <c r="E56" s="4"/>
      <c r="F56" s="4"/>
    </row>
    <row r="58" spans="1:12" x14ac:dyDescent="0.35">
      <c r="D58" s="7"/>
    </row>
    <row r="59" spans="1:12" x14ac:dyDescent="0.35">
      <c r="D59" s="8"/>
      <c r="F59" s="5"/>
    </row>
    <row r="60" spans="1:12" x14ac:dyDescent="0.35">
      <c r="D60" s="8"/>
      <c r="F60" s="5"/>
    </row>
    <row r="61" spans="1:12" x14ac:dyDescent="0.35">
      <c r="D61" s="8"/>
      <c r="F61" s="5"/>
    </row>
    <row r="62" spans="1:12" x14ac:dyDescent="0.35">
      <c r="D62" s="8"/>
      <c r="F62" s="5"/>
    </row>
    <row r="63" spans="1:12" x14ac:dyDescent="0.35">
      <c r="D63" s="8"/>
      <c r="F63" s="5"/>
    </row>
    <row r="64" spans="1:12" x14ac:dyDescent="0.35">
      <c r="D64" s="8"/>
      <c r="F64" s="5"/>
    </row>
    <row r="65" spans="4:6" x14ac:dyDescent="0.35">
      <c r="D65" s="8"/>
      <c r="F65" s="5"/>
    </row>
    <row r="66" spans="4:6" x14ac:dyDescent="0.35">
      <c r="D66" s="8"/>
      <c r="F66" s="5"/>
    </row>
    <row r="67" spans="4:6" x14ac:dyDescent="0.35">
      <c r="D67" s="8"/>
      <c r="F6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J Trudeau</dc:creator>
  <cp:lastModifiedBy>Noah J Trudeau</cp:lastModifiedBy>
  <dcterms:created xsi:type="dcterms:W3CDTF">2023-04-05T15:30:04Z</dcterms:created>
  <dcterms:modified xsi:type="dcterms:W3CDTF">2023-04-05T15:30:55Z</dcterms:modified>
</cp:coreProperties>
</file>